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<sst xmlns="http://schemas.openxmlformats.org/spreadsheetml/2006/main" count="21" uniqueCount="20">
  <si>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% de VMA</t>
  </si>
  <si>
    <t>VMA:</t>
  </si>
  <si>
    <t>km/h</t>
  </si>
  <si>
    <t xml:space="preserve">dans cette case tu mets la valeur de ta distance </t>
  </si>
  <si>
    <r>
      <t xml:space="preserve"> </t>
    </r>
    <r>
      <rPr>
        <b/>
        <sz val="14"/>
        <color indexed="9"/>
        <rFont val="Albertus"/>
        <family val="2"/>
      </rPr>
      <t xml:space="preserve">Temps  </t>
    </r>
    <r>
      <rPr>
        <b/>
        <sz val="16"/>
        <color indexed="9"/>
        <rFont val="Albertus"/>
        <family val="2"/>
      </rPr>
      <t>100m</t>
    </r>
  </si>
  <si>
    <r>
      <t xml:space="preserve"> Temps </t>
    </r>
    <r>
      <rPr>
        <b/>
        <sz val="16"/>
        <color indexed="9"/>
        <rFont val="Albertus"/>
        <family val="2"/>
      </rPr>
      <t>200m</t>
    </r>
  </si>
  <si>
    <r>
      <t xml:space="preserve"> Temps </t>
    </r>
    <r>
      <rPr>
        <b/>
        <sz val="16"/>
        <color indexed="9"/>
        <rFont val="Albertus"/>
        <family val="2"/>
      </rPr>
      <t>300m</t>
    </r>
  </si>
  <si>
    <r>
      <t xml:space="preserve"> </t>
    </r>
    <r>
      <rPr>
        <b/>
        <sz val="14"/>
        <color indexed="9"/>
        <rFont val="Albertus"/>
        <family val="2"/>
      </rPr>
      <t xml:space="preserve">Temps </t>
    </r>
    <r>
      <rPr>
        <b/>
        <sz val="16"/>
        <color indexed="9"/>
        <rFont val="Albertus"/>
        <family val="2"/>
      </rPr>
      <t>400m</t>
    </r>
  </si>
  <si>
    <r>
      <t xml:space="preserve"> Temps </t>
    </r>
    <r>
      <rPr>
        <b/>
        <sz val="16"/>
        <color indexed="9"/>
        <rFont val="Albertus"/>
        <family val="2"/>
      </rPr>
      <t>500m</t>
    </r>
  </si>
  <si>
    <r>
      <t xml:space="preserve"> </t>
    </r>
    <r>
      <rPr>
        <b/>
        <sz val="14"/>
        <color indexed="9"/>
        <rFont val="Albertus"/>
        <family val="2"/>
      </rPr>
      <t xml:space="preserve">Temps </t>
    </r>
    <r>
      <rPr>
        <b/>
        <sz val="16"/>
        <color indexed="9"/>
        <rFont val="Albertus"/>
        <family val="2"/>
      </rPr>
      <t>800m</t>
    </r>
  </si>
  <si>
    <r>
      <t xml:space="preserve"> Temps </t>
    </r>
    <r>
      <rPr>
        <b/>
        <sz val="16"/>
        <color indexed="9"/>
        <rFont val="Albertus"/>
        <family val="2"/>
      </rPr>
      <t>1000m</t>
    </r>
  </si>
  <si>
    <r>
      <t xml:space="preserve"> Temps </t>
    </r>
    <r>
      <rPr>
        <b/>
        <sz val="16"/>
        <color indexed="9"/>
        <rFont val="Albertus"/>
        <family val="2"/>
      </rPr>
      <t>1500m</t>
    </r>
  </si>
  <si>
    <r>
      <t xml:space="preserve"> Temps </t>
    </r>
    <r>
      <rPr>
        <b/>
        <sz val="16"/>
        <color indexed="9"/>
        <rFont val="Albertus"/>
        <family val="2"/>
      </rPr>
      <t>2000m</t>
    </r>
  </si>
  <si>
    <r>
      <t xml:space="preserve"> Temps </t>
    </r>
    <r>
      <rPr>
        <b/>
        <sz val="16"/>
        <color indexed="9"/>
        <rFont val="Albertus"/>
        <family val="2"/>
      </rPr>
      <t>3000m</t>
    </r>
  </si>
  <si>
    <r>
      <t xml:space="preserve"> Temps </t>
    </r>
    <r>
      <rPr>
        <b/>
        <sz val="16"/>
        <color indexed="9"/>
        <rFont val="Albertus"/>
        <family val="2"/>
      </rPr>
      <t>5000m</t>
    </r>
  </si>
  <si>
    <r>
      <t xml:space="preserve"> Temps </t>
    </r>
    <r>
      <rPr>
        <b/>
        <sz val="16"/>
        <color indexed="9"/>
        <rFont val="Albertus"/>
        <family val="2"/>
      </rPr>
      <t>10km</t>
    </r>
  </si>
  <si>
    <r>
      <t xml:space="preserve"> Temps </t>
    </r>
    <r>
      <rPr>
        <b/>
        <sz val="16"/>
        <color indexed="9"/>
        <rFont val="Albertus"/>
        <family val="2"/>
      </rPr>
      <t>21.1km</t>
    </r>
  </si>
  <si>
    <t xml:space="preserve"> Temps 42.195km</t>
  </si>
  <si>
    <t>&lt;== Dans cette case, tu mets la valeur de ta distance.</t>
  </si>
  <si>
    <r>
      <rPr>
        <sz val="28"/>
        <rFont val="Albertus"/>
        <family val="2"/>
      </rPr>
      <t>TABLEAU DES ALLURES</t>
    </r>
    <r>
      <rPr>
        <sz val="24"/>
        <rFont val="Albertus"/>
        <family val="2"/>
      </rPr>
      <t xml:space="preserve">
Pour préparation au Marathon de la Loire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</si>
</sst>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#\ ###\ ##0\ \F"/>
    <numFmt numFmtId="183" formatCode="#\ ##0\ \F"/>
    <numFmt numFmtId="184" formatCode="0.000"/>
    <numFmt numFmtId="185" formatCode="0.0000000"/>
    <numFmt numFmtId="186" formatCode="0,"/>
    <numFmt numFmtId="187" formatCode="0\ \'"/>
    <numFmt numFmtId="188" formatCode="h:mm"/>
    <numFmt numFmtId="189" formatCode="hh\ mm\'\ ss\'"/>
    <numFmt numFmtId="190" formatCode="0.00000"/>
    <numFmt numFmtId="191" formatCode="0.0000"/>
    <numFmt numFmtId="192" formatCode="mm\'\ \ ss\'"/>
    <numFmt numFmtId="193" formatCode="mm\'\ ss\'"/>
    <numFmt numFmtId="194" formatCode="h:mm:ss"/>
    <numFmt numFmtId="195" formatCode="\ ss\'"/>
    <numFmt numFmtId="196" formatCode="d/m/yy\ h:mm"/>
    <numFmt numFmtId="197" formatCode="h:mm\':ss\'"/>
    <numFmt numFmtId="198" formatCode="ss.0"/>
    <numFmt numFmtId="199" formatCode="ss\'.00"/>
    <numFmt numFmtId="200" formatCode="ss.00"/>
    <numFmt numFmtId="201" formatCode="mm:ss.00"/>
    <numFmt numFmtId="202" formatCode="mm:ss\'.00"/>
    <numFmt numFmtId="203" formatCode="mm\':ss.00"/>
    <numFmt numFmtId="204" formatCode="mm\'\ ss.00"/>
    <numFmt numFmtId="205" formatCode="mm\'ss.00"/>
    <numFmt numFmtId="206" formatCode="mm\'\ ss"/>
    <numFmt numFmtId="207" formatCode="h:mm\':ss"/>
    <numFmt numFmtId="208" formatCode="h\ mm\'\ ss"/>
    <numFmt numFmtId="209" formatCode="mm\'ss.0"/>
    <numFmt numFmtId="210" formatCode="m\'ss.0"/>
    <numFmt numFmtId="211" formatCode="m\'\ ss.0"/>
    <numFmt numFmtId="212" formatCode="h:\ mm\'\ ss"/>
    <numFmt numFmtId="213" formatCode="h:mm\'\ ss"/>
  </numFmts>
  <fonts count="77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57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lbertus"/>
      <family val="2"/>
    </font>
    <font>
      <b/>
      <sz val="14"/>
      <color indexed="9"/>
      <name val="Albertus"/>
      <family val="2"/>
    </font>
    <font>
      <b/>
      <sz val="16"/>
      <color indexed="9"/>
      <name val="Albertus"/>
      <family val="2"/>
    </font>
    <font>
      <sz val="10"/>
      <name val="Albertus"/>
      <family val="2"/>
    </font>
    <font>
      <sz val="10"/>
      <color indexed="8"/>
      <name val="Albertus"/>
      <family val="2"/>
    </font>
    <font>
      <b/>
      <sz val="16"/>
      <name val="Albertus"/>
      <family val="2"/>
    </font>
    <font>
      <b/>
      <sz val="16"/>
      <color indexed="57"/>
      <name val="Albertus"/>
      <family val="2"/>
    </font>
    <font>
      <sz val="14"/>
      <name val="Albertus"/>
      <family val="2"/>
    </font>
    <font>
      <sz val="16"/>
      <name val="Albertus"/>
      <family val="2"/>
    </font>
    <font>
      <sz val="24"/>
      <name val="Albertus"/>
      <family val="2"/>
    </font>
    <font>
      <sz val="28"/>
      <name val="Albertu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0"/>
      <color indexed="56"/>
      <name val="Albertus"/>
      <family val="2"/>
    </font>
    <font>
      <b/>
      <sz val="14"/>
      <color indexed="56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sz val="14"/>
      <color indexed="56"/>
      <name val="Albertus"/>
      <family val="2"/>
    </font>
    <font>
      <b/>
      <sz val="14"/>
      <color indexed="56"/>
      <name val="Albertus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lbertus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405A"/>
      <name val="Arial"/>
      <family val="2"/>
    </font>
    <font>
      <sz val="10"/>
      <color rgb="FF00405A"/>
      <name val="Albertus"/>
      <family val="2"/>
    </font>
    <font>
      <b/>
      <sz val="14"/>
      <color rgb="FF00405A"/>
      <name val="Arial"/>
      <family val="2"/>
    </font>
    <font>
      <b/>
      <sz val="20"/>
      <color rgb="FF00405A"/>
      <name val="Arial"/>
      <family val="2"/>
    </font>
    <font>
      <b/>
      <sz val="18"/>
      <color rgb="FF00405A"/>
      <name val="Arial"/>
      <family val="2"/>
    </font>
    <font>
      <sz val="14"/>
      <color rgb="FF00405A"/>
      <name val="Albertus"/>
      <family val="2"/>
    </font>
    <font>
      <b/>
      <sz val="14"/>
      <color rgb="FF00405A"/>
      <name val="Albertus"/>
      <family val="2"/>
    </font>
    <font>
      <b/>
      <sz val="14"/>
      <color theme="0"/>
      <name val="Albertus"/>
      <family val="2"/>
    </font>
    <font>
      <b/>
      <i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lbertus"/>
      <family val="2"/>
    </font>
    <font>
      <b/>
      <sz val="12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5DB3CB"/>
        <bgColor indexed="64"/>
      </patternFill>
    </fill>
    <fill>
      <patternFill patternType="solid">
        <fgColor rgb="FF01B4E5"/>
        <bgColor indexed="64"/>
      </patternFill>
    </fill>
    <fill>
      <patternFill patternType="solid">
        <fgColor rgb="FFA29E00"/>
        <bgColor indexed="64"/>
      </patternFill>
    </fill>
    <fill>
      <patternFill patternType="solid">
        <fgColor rgb="FF003348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8E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17FA1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3A7400"/>
        <bgColor indexed="64"/>
      </patternFill>
    </fill>
    <fill>
      <patternFill patternType="solid">
        <fgColor rgb="FF70A800"/>
        <bgColor indexed="64"/>
      </patternFill>
    </fill>
    <fill>
      <patternFill patternType="solid">
        <fgColor rgb="FF01576F"/>
        <bgColor indexed="64"/>
      </patternFill>
    </fill>
    <fill>
      <patternFill patternType="solid">
        <fgColor rgb="FF0196B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/>
      <right style="medium">
        <color theme="1" tint="0.04998999834060669"/>
      </right>
      <top>
        <color indexed="63"/>
      </top>
      <bottom>
        <color indexed="63"/>
      </bottom>
    </border>
    <border>
      <left style="medium">
        <color theme="1" tint="0.04998999834060669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04998999834060669"/>
      </top>
      <bottom style="medium">
        <color theme="1" tint="0.04998999834060669"/>
      </bottom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 style="thin">
        <color rgb="FFFDDD19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 style="thin">
        <color rgb="FF00405A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21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9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21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6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193" fontId="1" fillId="0" borderId="16" xfId="0" applyNumberFormat="1" applyFont="1" applyFill="1" applyBorder="1" applyAlignment="1" applyProtection="1">
      <alignment horizontal="center"/>
      <protection/>
    </xf>
    <xf numFmtId="193" fontId="1" fillId="0" borderId="17" xfId="0" applyNumberFormat="1" applyFont="1" applyFill="1" applyBorder="1" applyAlignment="1" applyProtection="1">
      <alignment horizontal="center"/>
      <protection/>
    </xf>
    <xf numFmtId="193" fontId="1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192" fontId="15" fillId="0" borderId="14" xfId="0" applyNumberFormat="1" applyFont="1" applyFill="1" applyBorder="1" applyAlignment="1" applyProtection="1">
      <alignment horizontal="center" vertical="center"/>
      <protection/>
    </xf>
    <xf numFmtId="192" fontId="15" fillId="0" borderId="0" xfId="0" applyNumberFormat="1" applyFont="1" applyFill="1" applyBorder="1" applyAlignment="1" applyProtection="1">
      <alignment horizontal="center" vertical="center"/>
      <protection/>
    </xf>
    <xf numFmtId="194" fontId="15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center"/>
      <protection/>
    </xf>
    <xf numFmtId="193" fontId="9" fillId="0" borderId="13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88" fontId="12" fillId="0" borderId="14" xfId="0" applyNumberFormat="1" applyFont="1" applyFill="1" applyBorder="1" applyAlignment="1" applyProtection="1">
      <alignment/>
      <protection/>
    </xf>
    <xf numFmtId="188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/>
      <protection/>
    </xf>
    <xf numFmtId="0" fontId="65" fillId="33" borderId="11" xfId="0" applyFont="1" applyFill="1" applyBorder="1" applyAlignment="1" applyProtection="1">
      <alignment/>
      <protection/>
    </xf>
    <xf numFmtId="0" fontId="65" fillId="33" borderId="12" xfId="0" applyFont="1" applyFill="1" applyBorder="1" applyAlignment="1" applyProtection="1">
      <alignment/>
      <protection/>
    </xf>
    <xf numFmtId="0" fontId="65" fillId="33" borderId="13" xfId="0" applyFont="1" applyFill="1" applyBorder="1" applyAlignment="1" applyProtection="1">
      <alignment/>
      <protection/>
    </xf>
    <xf numFmtId="0" fontId="66" fillId="33" borderId="14" xfId="0" applyFont="1" applyFill="1" applyBorder="1" applyAlignment="1" applyProtection="1">
      <alignment/>
      <protection/>
    </xf>
    <xf numFmtId="2" fontId="67" fillId="33" borderId="0" xfId="0" applyNumberFormat="1" applyFont="1" applyFill="1" applyBorder="1" applyAlignment="1" applyProtection="1">
      <alignment horizontal="center" vertical="center"/>
      <protection/>
    </xf>
    <xf numFmtId="2" fontId="67" fillId="33" borderId="0" xfId="0" applyNumberFormat="1" applyFont="1" applyFill="1" applyBorder="1" applyAlignment="1" applyProtection="1">
      <alignment vertical="center"/>
      <protection/>
    </xf>
    <xf numFmtId="2" fontId="67" fillId="33" borderId="14" xfId="0" applyNumberFormat="1" applyFont="1" applyFill="1" applyBorder="1" applyAlignment="1" applyProtection="1">
      <alignment/>
      <protection/>
    </xf>
    <xf numFmtId="0" fontId="65" fillId="33" borderId="13" xfId="0" applyFont="1" applyFill="1" applyBorder="1" applyAlignment="1" applyProtection="1">
      <alignment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14" xfId="0" applyNumberFormat="1" applyFont="1" applyFill="1" applyBorder="1" applyAlignment="1" applyProtection="1">
      <alignment horizontal="center" vertical="center"/>
      <protection/>
    </xf>
    <xf numFmtId="2" fontId="68" fillId="33" borderId="18" xfId="0" applyNumberFormat="1" applyFont="1" applyFill="1" applyBorder="1" applyAlignment="1" applyProtection="1">
      <alignment horizontal="center" vertical="center"/>
      <protection/>
    </xf>
    <xf numFmtId="2" fontId="68" fillId="33" borderId="14" xfId="0" applyNumberFormat="1" applyFont="1" applyFill="1" applyBorder="1" applyAlignment="1" applyProtection="1">
      <alignment horizontal="center" vertical="center"/>
      <protection/>
    </xf>
    <xf numFmtId="2" fontId="69" fillId="33" borderId="0" xfId="0" applyNumberFormat="1" applyFont="1" applyFill="1" applyBorder="1" applyAlignment="1" applyProtection="1">
      <alignment horizontal="center" vertical="center"/>
      <protection/>
    </xf>
    <xf numFmtId="2" fontId="69" fillId="33" borderId="14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/>
      <protection/>
    </xf>
    <xf numFmtId="0" fontId="65" fillId="33" borderId="14" xfId="0" applyFont="1" applyFill="1" applyBorder="1" applyAlignment="1" applyProtection="1">
      <alignment/>
      <protection/>
    </xf>
    <xf numFmtId="0" fontId="65" fillId="33" borderId="15" xfId="0" applyFont="1" applyFill="1" applyBorder="1" applyAlignment="1" applyProtection="1">
      <alignment/>
      <protection/>
    </xf>
    <xf numFmtId="0" fontId="65" fillId="33" borderId="16" xfId="0" applyFont="1" applyFill="1" applyBorder="1" applyAlignment="1" applyProtection="1">
      <alignment/>
      <protection/>
    </xf>
    <xf numFmtId="0" fontId="65" fillId="33" borderId="17" xfId="0" applyFont="1" applyFill="1" applyBorder="1" applyAlignment="1" applyProtection="1">
      <alignment/>
      <protection/>
    </xf>
    <xf numFmtId="0" fontId="65" fillId="33" borderId="19" xfId="0" applyFont="1" applyFill="1" applyBorder="1" applyAlignment="1" applyProtection="1">
      <alignment/>
      <protection/>
    </xf>
    <xf numFmtId="0" fontId="70" fillId="33" borderId="20" xfId="0" applyFont="1" applyFill="1" applyBorder="1" applyAlignment="1" applyProtection="1">
      <alignment horizontal="center"/>
      <protection/>
    </xf>
    <xf numFmtId="0" fontId="66" fillId="33" borderId="21" xfId="0" applyFont="1" applyFill="1" applyBorder="1" applyAlignment="1" applyProtection="1">
      <alignment/>
      <protection/>
    </xf>
    <xf numFmtId="2" fontId="71" fillId="33" borderId="14" xfId="0" applyNumberFormat="1" applyFont="1" applyFill="1" applyBorder="1" applyAlignment="1" applyProtection="1">
      <alignment/>
      <protection/>
    </xf>
    <xf numFmtId="2" fontId="68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0" fontId="13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 quotePrefix="1">
      <alignment horizontal="center" vertical="center"/>
      <protection/>
    </xf>
    <xf numFmtId="21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2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21" fontId="2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72" fillId="34" borderId="23" xfId="0" applyFont="1" applyFill="1" applyBorder="1" applyAlignment="1" applyProtection="1">
      <alignment horizontal="center"/>
      <protection/>
    </xf>
    <xf numFmtId="2" fontId="72" fillId="35" borderId="23" xfId="0" applyNumberFormat="1" applyFont="1" applyFill="1" applyBorder="1" applyAlignment="1" applyProtection="1">
      <alignment horizontal="center" vertical="center"/>
      <protection/>
    </xf>
    <xf numFmtId="2" fontId="72" fillId="35" borderId="24" xfId="0" applyNumberFormat="1" applyFont="1" applyFill="1" applyBorder="1" applyAlignment="1" applyProtection="1">
      <alignment vertical="center"/>
      <protection/>
    </xf>
    <xf numFmtId="0" fontId="72" fillId="35" borderId="25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Border="1" applyAlignment="1" applyProtection="1">
      <alignment horizontal="center"/>
      <protection/>
    </xf>
    <xf numFmtId="206" fontId="14" fillId="36" borderId="26" xfId="0" applyNumberFormat="1" applyFont="1" applyFill="1" applyBorder="1" applyAlignment="1" applyProtection="1">
      <alignment horizontal="center" vertical="center"/>
      <protection/>
    </xf>
    <xf numFmtId="206" fontId="14" fillId="36" borderId="27" xfId="0" applyNumberFormat="1" applyFont="1" applyFill="1" applyBorder="1" applyAlignment="1" applyProtection="1">
      <alignment horizontal="center" vertical="center"/>
      <protection/>
    </xf>
    <xf numFmtId="0" fontId="72" fillId="37" borderId="26" xfId="0" applyFont="1" applyFill="1" applyBorder="1" applyAlignment="1" applyProtection="1">
      <alignment horizontal="center" vertical="center" wrapText="1"/>
      <protection/>
    </xf>
    <xf numFmtId="0" fontId="9" fillId="37" borderId="27" xfId="0" applyFont="1" applyFill="1" applyBorder="1" applyAlignment="1" applyProtection="1">
      <alignment horizontal="center" vertical="center" wrapText="1"/>
      <protection/>
    </xf>
    <xf numFmtId="211" fontId="14" fillId="36" borderId="26" xfId="0" applyNumberFormat="1" applyFont="1" applyFill="1" applyBorder="1" applyAlignment="1" applyProtection="1">
      <alignment horizontal="center" vertical="center"/>
      <protection/>
    </xf>
    <xf numFmtId="211" fontId="14" fillId="36" borderId="27" xfId="0" applyNumberFormat="1" applyFont="1" applyFill="1" applyBorder="1" applyAlignment="1" applyProtection="1">
      <alignment horizontal="center" vertical="center"/>
      <protection/>
    </xf>
    <xf numFmtId="0" fontId="72" fillId="38" borderId="26" xfId="0" applyFont="1" applyFill="1" applyBorder="1" applyAlignment="1" applyProtection="1">
      <alignment horizontal="center" vertical="center" wrapText="1"/>
      <protection/>
    </xf>
    <xf numFmtId="0" fontId="72" fillId="38" borderId="27" xfId="0" applyFont="1" applyFill="1" applyBorder="1" applyAlignment="1" applyProtection="1">
      <alignment horizontal="center" vertical="center" wrapText="1"/>
      <protection/>
    </xf>
    <xf numFmtId="213" fontId="14" fillId="36" borderId="26" xfId="0" applyNumberFormat="1" applyFont="1" applyFill="1" applyBorder="1" applyAlignment="1" applyProtection="1">
      <alignment horizontal="center" vertical="center"/>
      <protection/>
    </xf>
    <xf numFmtId="213" fontId="14" fillId="36" borderId="27" xfId="0" applyNumberFormat="1" applyFont="1" applyFill="1" applyBorder="1" applyAlignment="1" applyProtection="1">
      <alignment horizontal="center" vertical="center"/>
      <protection/>
    </xf>
    <xf numFmtId="0" fontId="72" fillId="39" borderId="26" xfId="0" applyFont="1" applyFill="1" applyBorder="1" applyAlignment="1" applyProtection="1">
      <alignment horizontal="center" vertical="center" wrapText="1"/>
      <protection/>
    </xf>
    <xf numFmtId="0" fontId="72" fillId="39" borderId="27" xfId="0" applyFont="1" applyFill="1" applyBorder="1" applyAlignment="1" applyProtection="1">
      <alignment horizontal="center" vertical="center" wrapText="1"/>
      <protection/>
    </xf>
    <xf numFmtId="0" fontId="9" fillId="40" borderId="26" xfId="0" applyFont="1" applyFill="1" applyBorder="1" applyAlignment="1" applyProtection="1">
      <alignment horizontal="center" vertical="center" wrapText="1"/>
      <protection/>
    </xf>
    <xf numFmtId="0" fontId="9" fillId="40" borderId="27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2" fillId="41" borderId="26" xfId="0" applyFont="1" applyFill="1" applyBorder="1" applyAlignment="1" applyProtection="1">
      <alignment horizontal="center" vertical="center" wrapText="1"/>
      <protection/>
    </xf>
    <xf numFmtId="0" fontId="72" fillId="41" borderId="27" xfId="0" applyFont="1" applyFill="1" applyBorder="1" applyAlignment="1" applyProtection="1">
      <alignment horizontal="center" vertical="center" wrapText="1"/>
      <protection/>
    </xf>
    <xf numFmtId="0" fontId="72" fillId="34" borderId="22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 vertical="center" wrapText="1"/>
      <protection/>
    </xf>
    <xf numFmtId="0" fontId="9" fillId="42" borderId="27" xfId="0" applyFont="1" applyFill="1" applyBorder="1" applyAlignment="1" applyProtection="1">
      <alignment horizontal="center" vertical="center" wrapText="1"/>
      <protection/>
    </xf>
    <xf numFmtId="0" fontId="72" fillId="43" borderId="26" xfId="0" applyFont="1" applyFill="1" applyBorder="1" applyAlignment="1" applyProtection="1">
      <alignment horizontal="center" vertical="center" wrapText="1"/>
      <protection/>
    </xf>
    <xf numFmtId="0" fontId="72" fillId="43" borderId="27" xfId="0" applyFont="1" applyFill="1" applyBorder="1" applyAlignment="1" applyProtection="1">
      <alignment horizontal="center" vertical="center" wrapText="1"/>
      <protection/>
    </xf>
    <xf numFmtId="0" fontId="72" fillId="44" borderId="26" xfId="0" applyFont="1" applyFill="1" applyBorder="1" applyAlignment="1" applyProtection="1">
      <alignment horizontal="center" vertical="center" wrapText="1"/>
      <protection/>
    </xf>
    <xf numFmtId="0" fontId="9" fillId="44" borderId="27" xfId="0" applyFont="1" applyFill="1" applyBorder="1" applyAlignment="1" applyProtection="1">
      <alignment horizontal="center" vertical="center" wrapText="1"/>
      <protection/>
    </xf>
    <xf numFmtId="0" fontId="9" fillId="45" borderId="26" xfId="0" applyFont="1" applyFill="1" applyBorder="1" applyAlignment="1" applyProtection="1">
      <alignment horizontal="center" vertical="center" wrapText="1"/>
      <protection/>
    </xf>
    <xf numFmtId="0" fontId="9" fillId="45" borderId="27" xfId="0" applyFont="1" applyFill="1" applyBorder="1" applyAlignment="1" applyProtection="1">
      <alignment horizontal="center" vertical="center" wrapText="1"/>
      <protection/>
    </xf>
    <xf numFmtId="0" fontId="72" fillId="46" borderId="26" xfId="0" applyFont="1" applyFill="1" applyBorder="1" applyAlignment="1" applyProtection="1">
      <alignment horizontal="center" vertical="center" wrapText="1"/>
      <protection/>
    </xf>
    <xf numFmtId="0" fontId="72" fillId="46" borderId="2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2" fillId="47" borderId="26" xfId="0" applyFont="1" applyFill="1" applyBorder="1" applyAlignment="1" applyProtection="1">
      <alignment horizontal="center" vertical="center" wrapText="1"/>
      <protection/>
    </xf>
    <xf numFmtId="0" fontId="72" fillId="47" borderId="27" xfId="0" applyFont="1" applyFill="1" applyBorder="1" applyAlignment="1" applyProtection="1">
      <alignment horizontal="center" vertical="center" wrapText="1"/>
      <protection/>
    </xf>
    <xf numFmtId="0" fontId="72" fillId="48" borderId="26" xfId="0" applyFont="1" applyFill="1" applyBorder="1" applyAlignment="1" applyProtection="1">
      <alignment horizontal="center" vertical="center" wrapText="1"/>
      <protection/>
    </xf>
    <xf numFmtId="0" fontId="9" fillId="48" borderId="27" xfId="0" applyFont="1" applyFill="1" applyBorder="1" applyAlignment="1" applyProtection="1">
      <alignment horizontal="center" vertical="center" wrapText="1"/>
      <protection/>
    </xf>
    <xf numFmtId="0" fontId="72" fillId="49" borderId="26" xfId="0" applyFont="1" applyFill="1" applyBorder="1" applyAlignment="1" applyProtection="1">
      <alignment horizontal="center" vertical="center" wrapText="1"/>
      <protection/>
    </xf>
    <xf numFmtId="0" fontId="9" fillId="49" borderId="27" xfId="0" applyFont="1" applyFill="1" applyBorder="1" applyAlignment="1" applyProtection="1">
      <alignment horizontal="center" vertical="center" wrapText="1"/>
      <protection/>
    </xf>
    <xf numFmtId="0" fontId="72" fillId="50" borderId="26" xfId="0" applyFont="1" applyFill="1" applyBorder="1" applyAlignment="1" applyProtection="1">
      <alignment horizontal="center" vertical="center" wrapText="1"/>
      <protection/>
    </xf>
    <xf numFmtId="0" fontId="72" fillId="50" borderId="27" xfId="0" applyFont="1" applyFill="1" applyBorder="1" applyAlignment="1" applyProtection="1">
      <alignment horizontal="center" vertical="center" wrapText="1"/>
      <protection/>
    </xf>
    <xf numFmtId="0" fontId="72" fillId="51" borderId="26" xfId="0" applyFont="1" applyFill="1" applyBorder="1" applyAlignment="1" applyProtection="1">
      <alignment horizontal="center" vertical="center" wrapText="1"/>
      <protection/>
    </xf>
    <xf numFmtId="0" fontId="72" fillId="51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showGridLines="0" tabSelected="1" zoomScale="75" zoomScaleNormal="75" zoomScalePageLayoutView="0" workbookViewId="0" topLeftCell="A1">
      <selection activeCell="AU19" sqref="AU19"/>
    </sheetView>
  </sheetViews>
  <sheetFormatPr defaultColWidth="11.421875" defaultRowHeight="12.75"/>
  <cols>
    <col min="1" max="1" width="1.7109375" style="0" customWidth="1"/>
    <col min="2" max="2" width="2.00390625" style="0" customWidth="1"/>
    <col min="3" max="3" width="8.421875" style="0" customWidth="1"/>
    <col min="4" max="4" width="7.8515625" style="0" customWidth="1"/>
    <col min="5" max="5" width="2.00390625" style="0" customWidth="1"/>
    <col min="6" max="6" width="1.57421875" style="0" customWidth="1"/>
    <col min="7" max="7" width="1.7109375" style="0" customWidth="1"/>
    <col min="8" max="8" width="14.7109375" style="0" customWidth="1"/>
    <col min="9" max="9" width="1.421875" style="0" customWidth="1"/>
    <col min="10" max="10" width="1.28515625" style="1" customWidth="1"/>
    <col min="11" max="11" width="1.8515625" style="0" customWidth="1"/>
    <col min="12" max="12" width="3.28125" style="0" hidden="1" customWidth="1"/>
    <col min="13" max="13" width="14.7109375" style="0" customWidth="1"/>
    <col min="14" max="14" width="1.7109375" style="0" customWidth="1"/>
    <col min="15" max="15" width="1.421875" style="0" customWidth="1"/>
    <col min="16" max="16" width="2.00390625" style="0" customWidth="1"/>
    <col min="17" max="17" width="14.7109375" style="0" customWidth="1"/>
    <col min="18" max="18" width="2.00390625" style="0" customWidth="1"/>
    <col min="19" max="19" width="1.421875" style="0" customWidth="1"/>
    <col min="20" max="20" width="2.00390625" style="0" customWidth="1"/>
    <col min="21" max="21" width="14.7109375" style="0" customWidth="1"/>
    <col min="22" max="22" width="2.00390625" style="0" customWidth="1"/>
    <col min="23" max="23" width="1.421875" style="0" customWidth="1"/>
    <col min="24" max="24" width="2.00390625" style="0" customWidth="1"/>
    <col min="25" max="25" width="14.7109375" style="0" customWidth="1"/>
    <col min="26" max="26" width="2.00390625" style="0" customWidth="1"/>
    <col min="27" max="27" width="1.421875" style="0" customWidth="1"/>
    <col min="28" max="28" width="2.00390625" style="0" customWidth="1"/>
    <col min="29" max="29" width="14.7109375" style="0" customWidth="1"/>
    <col min="30" max="30" width="2.00390625" style="0" customWidth="1"/>
    <col min="31" max="31" width="1.421875" style="0" customWidth="1"/>
    <col min="32" max="32" width="2.00390625" style="0" customWidth="1"/>
    <col min="33" max="33" width="14.7109375" style="0" customWidth="1"/>
    <col min="34" max="34" width="2.00390625" style="0" customWidth="1"/>
    <col min="35" max="35" width="1.421875" style="0" customWidth="1"/>
    <col min="36" max="36" width="2.00390625" style="0" customWidth="1"/>
    <col min="37" max="37" width="15.140625" style="0" customWidth="1"/>
    <col min="38" max="38" width="2.00390625" style="0" customWidth="1"/>
  </cols>
  <sheetData>
    <row r="1" spans="1:38" ht="12.75">
      <c r="A1" s="2"/>
      <c r="B1" s="2"/>
      <c r="C1" s="2"/>
      <c r="D1" s="2"/>
      <c r="E1" s="2"/>
      <c r="F1" s="2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06.5" customHeight="1">
      <c r="A2" s="2"/>
      <c r="B2" s="171" t="s">
        <v>19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38" ht="13.5" thickBot="1">
      <c r="A3" s="2"/>
      <c r="B3" s="2"/>
      <c r="C3" s="2"/>
      <c r="D3" s="2"/>
      <c r="E3" s="2"/>
      <c r="F3" s="2"/>
      <c r="G3" s="3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3"/>
      <c r="AG3" s="3"/>
      <c r="AH3" s="3"/>
      <c r="AI3" s="3"/>
      <c r="AJ3" s="3"/>
      <c r="AK3" s="3"/>
      <c r="AL3" s="3"/>
    </row>
    <row r="4" spans="1:38" ht="9.75" customHeight="1" thickBot="1">
      <c r="A4" s="2"/>
      <c r="B4" s="84"/>
      <c r="C4" s="85"/>
      <c r="D4" s="85"/>
      <c r="E4" s="86"/>
      <c r="F4" s="2"/>
      <c r="G4" s="109"/>
      <c r="H4" s="110"/>
      <c r="I4" s="111"/>
      <c r="J4" s="4"/>
      <c r="K4" s="5"/>
      <c r="L4" s="6"/>
      <c r="M4" s="6"/>
      <c r="N4" s="7"/>
      <c r="O4" s="8"/>
      <c r="P4" s="5"/>
      <c r="Q4" s="6"/>
      <c r="R4" s="7"/>
      <c r="S4" s="8"/>
      <c r="T4" s="5"/>
      <c r="U4" s="6"/>
      <c r="V4" s="7"/>
      <c r="W4" s="8"/>
      <c r="X4" s="5"/>
      <c r="Y4" s="6"/>
      <c r="Z4" s="7"/>
      <c r="AA4" s="3"/>
      <c r="AB4" s="5"/>
      <c r="AC4" s="6"/>
      <c r="AD4" s="9"/>
      <c r="AE4" s="2"/>
      <c r="AF4" s="5"/>
      <c r="AG4" s="6"/>
      <c r="AH4" s="7"/>
      <c r="AI4" s="3"/>
      <c r="AJ4" s="5"/>
      <c r="AK4" s="6"/>
      <c r="AL4" s="7"/>
    </row>
    <row r="5" spans="1:38" ht="21" customHeight="1" thickBot="1">
      <c r="A5" s="2"/>
      <c r="B5" s="104"/>
      <c r="C5" s="160" t="s">
        <v>1</v>
      </c>
      <c r="D5" s="160"/>
      <c r="E5" s="105"/>
      <c r="F5" s="82"/>
      <c r="G5" s="112"/>
      <c r="H5" s="135" t="s">
        <v>0</v>
      </c>
      <c r="I5" s="113"/>
      <c r="J5" s="4"/>
      <c r="K5" s="10"/>
      <c r="L5" s="8"/>
      <c r="M5" s="161" t="s">
        <v>4</v>
      </c>
      <c r="N5" s="11"/>
      <c r="O5" s="12"/>
      <c r="P5" s="10"/>
      <c r="Q5" s="177" t="s">
        <v>5</v>
      </c>
      <c r="R5" s="62"/>
      <c r="S5" s="63"/>
      <c r="T5" s="64"/>
      <c r="U5" s="165" t="s">
        <v>6</v>
      </c>
      <c r="V5" s="62"/>
      <c r="W5" s="63"/>
      <c r="X5" s="64"/>
      <c r="Y5" s="167" t="s">
        <v>7</v>
      </c>
      <c r="Z5" s="62"/>
      <c r="AA5" s="63"/>
      <c r="AB5" s="64"/>
      <c r="AC5" s="179" t="s">
        <v>8</v>
      </c>
      <c r="AD5" s="62"/>
      <c r="AE5" s="63"/>
      <c r="AF5" s="64"/>
      <c r="AG5" s="155" t="s">
        <v>9</v>
      </c>
      <c r="AH5" s="65"/>
      <c r="AI5" s="66"/>
      <c r="AJ5" s="64"/>
      <c r="AK5" s="145" t="s">
        <v>10</v>
      </c>
      <c r="AL5" s="13"/>
    </row>
    <row r="6" spans="1:38" ht="18.75" thickBot="1">
      <c r="A6" s="2"/>
      <c r="B6" s="87"/>
      <c r="C6" s="106"/>
      <c r="D6" s="106"/>
      <c r="E6" s="88"/>
      <c r="F6" s="75"/>
      <c r="G6" s="114"/>
      <c r="H6" s="115"/>
      <c r="I6" s="116"/>
      <c r="J6" s="14"/>
      <c r="K6" s="15"/>
      <c r="L6" s="14"/>
      <c r="M6" s="162"/>
      <c r="N6" s="11"/>
      <c r="O6" s="12"/>
      <c r="P6" s="15"/>
      <c r="Q6" s="178"/>
      <c r="R6" s="62"/>
      <c r="S6" s="63"/>
      <c r="T6" s="67"/>
      <c r="U6" s="166"/>
      <c r="V6" s="62"/>
      <c r="W6" s="63"/>
      <c r="X6" s="67"/>
      <c r="Y6" s="168"/>
      <c r="Z6" s="62"/>
      <c r="AA6" s="63"/>
      <c r="AB6" s="68"/>
      <c r="AC6" s="180"/>
      <c r="AD6" s="62"/>
      <c r="AE6" s="63"/>
      <c r="AF6" s="64"/>
      <c r="AG6" s="156"/>
      <c r="AH6" s="65"/>
      <c r="AI6" s="66"/>
      <c r="AJ6" s="64"/>
      <c r="AK6" s="146"/>
      <c r="AL6" s="13"/>
    </row>
    <row r="7" spans="1:38" ht="26.25" customHeight="1" thickBot="1">
      <c r="A7" s="2"/>
      <c r="B7" s="87"/>
      <c r="C7" s="136">
        <f>+D9/10</f>
        <v>8</v>
      </c>
      <c r="D7" s="137" t="s">
        <v>2</v>
      </c>
      <c r="E7" s="107"/>
      <c r="F7" s="83"/>
      <c r="G7" s="117"/>
      <c r="H7" s="138">
        <v>50</v>
      </c>
      <c r="I7" s="118"/>
      <c r="J7" s="14"/>
      <c r="K7" s="15"/>
      <c r="L7" s="14">
        <v>8</v>
      </c>
      <c r="M7" s="8"/>
      <c r="N7" s="18"/>
      <c r="O7" s="2"/>
      <c r="P7" s="10"/>
      <c r="Q7" s="19"/>
      <c r="R7" s="20"/>
      <c r="S7" s="19"/>
      <c r="T7" s="10"/>
      <c r="U7" s="19"/>
      <c r="V7" s="20"/>
      <c r="W7" s="19"/>
      <c r="X7" s="10"/>
      <c r="Y7" s="19"/>
      <c r="Z7" s="20"/>
      <c r="AA7" s="19"/>
      <c r="AB7" s="21"/>
      <c r="AC7" s="8"/>
      <c r="AD7" s="18"/>
      <c r="AE7" s="2"/>
      <c r="AF7" s="10"/>
      <c r="AG7" s="8"/>
      <c r="AH7" s="13"/>
      <c r="AI7" s="3"/>
      <c r="AJ7" s="10"/>
      <c r="AK7" s="8"/>
      <c r="AL7" s="13"/>
    </row>
    <row r="8" spans="1:38" ht="26.25" customHeight="1" hidden="1">
      <c r="A8" s="2"/>
      <c r="B8" s="87"/>
      <c r="C8" s="89"/>
      <c r="D8" s="90"/>
      <c r="E8" s="91"/>
      <c r="F8" s="17"/>
      <c r="G8" s="119"/>
      <c r="H8" s="120"/>
      <c r="I8" s="116"/>
      <c r="J8" s="14"/>
      <c r="K8" s="15"/>
      <c r="L8" s="14"/>
      <c r="M8" s="8"/>
      <c r="N8" s="18"/>
      <c r="O8" s="2"/>
      <c r="P8" s="10"/>
      <c r="Q8" s="19"/>
      <c r="R8" s="20"/>
      <c r="S8" s="19"/>
      <c r="T8" s="10"/>
      <c r="U8" s="19"/>
      <c r="V8" s="20"/>
      <c r="W8" s="19"/>
      <c r="X8" s="10"/>
      <c r="Y8" s="19"/>
      <c r="Z8" s="20"/>
      <c r="AA8" s="19"/>
      <c r="AB8" s="21"/>
      <c r="AC8" s="8"/>
      <c r="AD8" s="18"/>
      <c r="AE8" s="2"/>
      <c r="AF8" s="10"/>
      <c r="AG8" s="8"/>
      <c r="AH8" s="13"/>
      <c r="AI8" s="3"/>
      <c r="AJ8" s="10"/>
      <c r="AK8" s="8"/>
      <c r="AL8" s="13"/>
    </row>
    <row r="9" spans="1:38" ht="18" customHeight="1" hidden="1" thickBot="1">
      <c r="A9" s="22"/>
      <c r="B9" s="92"/>
      <c r="C9" s="93">
        <v>0.041666666666666664</v>
      </c>
      <c r="D9" s="93">
        <v>80</v>
      </c>
      <c r="E9" s="94"/>
      <c r="F9" s="23"/>
      <c r="G9" s="121"/>
      <c r="H9" s="122" t="s">
        <v>0</v>
      </c>
      <c r="I9" s="123"/>
      <c r="J9" s="24"/>
      <c r="K9" s="157"/>
      <c r="L9" s="25"/>
      <c r="M9" s="59">
        <v>100</v>
      </c>
      <c r="N9" s="27"/>
      <c r="O9" s="26"/>
      <c r="P9" s="28"/>
      <c r="Q9" s="59">
        <v>200</v>
      </c>
      <c r="R9" s="27"/>
      <c r="S9" s="26"/>
      <c r="T9" s="28"/>
      <c r="U9" s="59">
        <v>300</v>
      </c>
      <c r="V9" s="27"/>
      <c r="W9" s="26"/>
      <c r="X9" s="28"/>
      <c r="Y9" s="59">
        <v>400</v>
      </c>
      <c r="Z9" s="27"/>
      <c r="AA9" s="26"/>
      <c r="AB9" s="29"/>
      <c r="AC9" s="60">
        <v>500</v>
      </c>
      <c r="AD9" s="30"/>
      <c r="AE9" s="31"/>
      <c r="AF9" s="10"/>
      <c r="AG9" s="60">
        <v>800</v>
      </c>
      <c r="AH9" s="13"/>
      <c r="AI9" s="3"/>
      <c r="AJ9" s="10"/>
      <c r="AK9" s="60">
        <v>1000</v>
      </c>
      <c r="AL9" s="13"/>
    </row>
    <row r="10" spans="1:38" ht="15" customHeight="1">
      <c r="A10" s="2"/>
      <c r="B10" s="87"/>
      <c r="C10" s="95"/>
      <c r="D10" s="108"/>
      <c r="E10" s="96"/>
      <c r="F10" s="32"/>
      <c r="G10" s="121"/>
      <c r="H10" s="124"/>
      <c r="I10" s="123"/>
      <c r="J10" s="24"/>
      <c r="K10" s="157"/>
      <c r="L10" s="14"/>
      <c r="M10" s="147">
        <f>+M9*$C$9/($C$7*$H$7/100*1000)</f>
        <v>0.0010416666666666664</v>
      </c>
      <c r="N10" s="69"/>
      <c r="O10" s="70"/>
      <c r="P10" s="71"/>
      <c r="Q10" s="147">
        <f>+Q9*$C$9/($C$7*$H$7/100*1000)</f>
        <v>0.002083333333333333</v>
      </c>
      <c r="R10" s="69"/>
      <c r="S10" s="70"/>
      <c r="T10" s="71"/>
      <c r="U10" s="147">
        <f>+U9*$C$9/($C$7*$H$7/100*1000)</f>
        <v>0.003125</v>
      </c>
      <c r="V10" s="69"/>
      <c r="W10" s="70"/>
      <c r="X10" s="71"/>
      <c r="Y10" s="147">
        <f>+Y9*$C$9/($C$7*$H$7/100*1000)</f>
        <v>0.004166666666666666</v>
      </c>
      <c r="Z10" s="69"/>
      <c r="AA10" s="70"/>
      <c r="AB10" s="71"/>
      <c r="AC10" s="147">
        <f>+AC9*$C$9/($C$7*$H$7/100*1000)</f>
        <v>0.005208333333333333</v>
      </c>
      <c r="AD10" s="69"/>
      <c r="AE10" s="70"/>
      <c r="AF10" s="71"/>
      <c r="AG10" s="147">
        <f>+AG9*$C$9/($C$7*$H$7/100*1000)</f>
        <v>0.008333333333333331</v>
      </c>
      <c r="AH10" s="65"/>
      <c r="AI10" s="66"/>
      <c r="AJ10" s="71"/>
      <c r="AK10" s="147">
        <f>+AK9*$C$9/($C$7*$H$7/100*1000)</f>
        <v>0.010416666666666666</v>
      </c>
      <c r="AL10" s="13"/>
    </row>
    <row r="11" spans="1:38" ht="39" customHeight="1" thickBot="1">
      <c r="A11" s="2"/>
      <c r="B11" s="87"/>
      <c r="C11" s="97"/>
      <c r="D11" s="97"/>
      <c r="E11" s="98"/>
      <c r="F11" s="33"/>
      <c r="G11" s="125"/>
      <c r="H11" s="126"/>
      <c r="I11" s="127"/>
      <c r="J11" s="34"/>
      <c r="K11" s="35"/>
      <c r="L11" s="14"/>
      <c r="M11" s="148"/>
      <c r="N11" s="69"/>
      <c r="O11" s="70"/>
      <c r="P11" s="72"/>
      <c r="Q11" s="148"/>
      <c r="R11" s="69"/>
      <c r="S11" s="70"/>
      <c r="T11" s="72"/>
      <c r="U11" s="148"/>
      <c r="V11" s="69"/>
      <c r="W11" s="70"/>
      <c r="X11" s="72"/>
      <c r="Y11" s="148"/>
      <c r="Z11" s="69"/>
      <c r="AA11" s="70"/>
      <c r="AB11" s="73"/>
      <c r="AC11" s="148"/>
      <c r="AD11" s="69"/>
      <c r="AE11" s="70"/>
      <c r="AF11" s="64"/>
      <c r="AG11" s="148"/>
      <c r="AH11" s="65"/>
      <c r="AI11" s="66"/>
      <c r="AJ11" s="64"/>
      <c r="AK11" s="148"/>
      <c r="AL11" s="13"/>
    </row>
    <row r="12" spans="1:38" ht="10.5" customHeight="1">
      <c r="A12" s="2"/>
      <c r="B12" s="87"/>
      <c r="C12" s="99"/>
      <c r="D12" s="99"/>
      <c r="E12" s="100"/>
      <c r="F12" s="14"/>
      <c r="G12" s="119"/>
      <c r="H12" s="128"/>
      <c r="I12" s="116"/>
      <c r="J12" s="14"/>
      <c r="K12" s="15"/>
      <c r="L12" s="14"/>
      <c r="M12" s="36"/>
      <c r="N12" s="37"/>
      <c r="O12" s="36"/>
      <c r="P12" s="15"/>
      <c r="Q12" s="14"/>
      <c r="R12" s="38"/>
      <c r="S12" s="14"/>
      <c r="T12" s="15"/>
      <c r="U12" s="14"/>
      <c r="V12" s="38"/>
      <c r="W12" s="14"/>
      <c r="X12" s="15"/>
      <c r="Y12" s="14"/>
      <c r="Z12" s="38"/>
      <c r="AA12" s="14"/>
      <c r="AB12" s="16"/>
      <c r="AC12" s="8"/>
      <c r="AD12" s="18"/>
      <c r="AE12" s="2"/>
      <c r="AF12" s="10"/>
      <c r="AG12" s="8"/>
      <c r="AH12" s="13"/>
      <c r="AI12" s="3"/>
      <c r="AJ12" s="10"/>
      <c r="AK12" s="8"/>
      <c r="AL12" s="13"/>
    </row>
    <row r="13" spans="1:38" ht="13.5" thickBot="1">
      <c r="A13" s="2"/>
      <c r="B13" s="87"/>
      <c r="C13" s="99"/>
      <c r="D13" s="99"/>
      <c r="E13" s="100"/>
      <c r="F13" s="14"/>
      <c r="G13" s="119"/>
      <c r="H13" s="128"/>
      <c r="I13" s="116"/>
      <c r="J13" s="14"/>
      <c r="K13" s="39"/>
      <c r="L13" s="40"/>
      <c r="M13" s="40"/>
      <c r="N13" s="41"/>
      <c r="O13" s="14"/>
      <c r="P13" s="39"/>
      <c r="Q13" s="42"/>
      <c r="R13" s="43"/>
      <c r="S13" s="44"/>
      <c r="T13" s="39"/>
      <c r="U13" s="42"/>
      <c r="V13" s="43"/>
      <c r="W13" s="44"/>
      <c r="X13" s="39"/>
      <c r="Y13" s="42"/>
      <c r="Z13" s="43"/>
      <c r="AA13" s="44"/>
      <c r="AB13" s="45"/>
      <c r="AC13" s="46"/>
      <c r="AD13" s="47"/>
      <c r="AE13" s="2"/>
      <c r="AF13" s="48"/>
      <c r="AG13" s="46"/>
      <c r="AH13" s="49"/>
      <c r="AI13" s="3"/>
      <c r="AJ13" s="48"/>
      <c r="AK13" s="46"/>
      <c r="AL13" s="49"/>
    </row>
    <row r="14" spans="1:38" ht="12.75">
      <c r="A14" s="2"/>
      <c r="B14" s="87"/>
      <c r="C14" s="99"/>
      <c r="D14" s="99"/>
      <c r="E14" s="100"/>
      <c r="F14" s="14"/>
      <c r="G14" s="119"/>
      <c r="H14" s="128"/>
      <c r="I14" s="116"/>
      <c r="J14" s="14"/>
      <c r="K14" s="14"/>
      <c r="L14" s="14"/>
      <c r="M14" s="14"/>
      <c r="N14" s="14"/>
      <c r="O14" s="14"/>
      <c r="P14" s="14"/>
      <c r="Q14" s="50"/>
      <c r="R14" s="50"/>
      <c r="S14" s="50"/>
      <c r="T14" s="14"/>
      <c r="U14" s="50"/>
      <c r="V14" s="50"/>
      <c r="W14" s="50"/>
      <c r="X14" s="14"/>
      <c r="Y14" s="50"/>
      <c r="Z14" s="50"/>
      <c r="AA14" s="50"/>
      <c r="AB14" s="2"/>
      <c r="AC14" s="3"/>
      <c r="AD14" s="4"/>
      <c r="AE14" s="4"/>
      <c r="AF14" s="3"/>
      <c r="AG14" s="3"/>
      <c r="AH14" s="3"/>
      <c r="AI14" s="3"/>
      <c r="AJ14" s="3"/>
      <c r="AK14" s="3"/>
      <c r="AL14" s="3"/>
    </row>
    <row r="15" spans="1:38" ht="13.5" thickBot="1">
      <c r="A15" s="2"/>
      <c r="B15" s="87"/>
      <c r="C15" s="99"/>
      <c r="D15" s="99"/>
      <c r="E15" s="100"/>
      <c r="F15" s="14"/>
      <c r="G15" s="119"/>
      <c r="H15" s="128"/>
      <c r="I15" s="1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"/>
      <c r="AC15" s="3"/>
      <c r="AD15" s="4"/>
      <c r="AE15" s="4"/>
      <c r="AF15" s="3"/>
      <c r="AG15" s="3"/>
      <c r="AH15" s="3"/>
      <c r="AI15" s="3"/>
      <c r="AJ15" s="3"/>
      <c r="AK15" s="3"/>
      <c r="AL15" s="3"/>
    </row>
    <row r="16" spans="1:38" ht="12.75">
      <c r="A16" s="2"/>
      <c r="B16" s="87"/>
      <c r="C16" s="99"/>
      <c r="D16" s="99"/>
      <c r="E16" s="100"/>
      <c r="F16" s="14"/>
      <c r="G16" s="119"/>
      <c r="H16" s="128"/>
      <c r="I16" s="116"/>
      <c r="J16" s="14"/>
      <c r="K16" s="53"/>
      <c r="L16" s="54"/>
      <c r="M16" s="54"/>
      <c r="N16" s="55"/>
      <c r="O16" s="14"/>
      <c r="P16" s="53"/>
      <c r="Q16" s="54"/>
      <c r="R16" s="55"/>
      <c r="S16" s="14"/>
      <c r="T16" s="53"/>
      <c r="U16" s="54"/>
      <c r="V16" s="55"/>
      <c r="W16" s="14"/>
      <c r="X16" s="53"/>
      <c r="Y16" s="54"/>
      <c r="Z16" s="55"/>
      <c r="AA16" s="14"/>
      <c r="AB16" s="57"/>
      <c r="AC16" s="6"/>
      <c r="AD16" s="7"/>
      <c r="AE16" s="3"/>
      <c r="AF16" s="5"/>
      <c r="AG16" s="6"/>
      <c r="AH16" s="7"/>
      <c r="AI16" s="3"/>
      <c r="AJ16" s="5"/>
      <c r="AK16" s="6"/>
      <c r="AL16" s="7"/>
    </row>
    <row r="17" spans="1:38" ht="8.25" customHeight="1" thickBot="1">
      <c r="A17" s="2"/>
      <c r="B17" s="87"/>
      <c r="C17" s="99"/>
      <c r="D17" s="99"/>
      <c r="E17" s="100"/>
      <c r="F17" s="14"/>
      <c r="G17" s="119"/>
      <c r="H17" s="128"/>
      <c r="I17" s="116"/>
      <c r="J17" s="14"/>
      <c r="K17" s="15"/>
      <c r="L17" s="14"/>
      <c r="M17" s="51"/>
      <c r="N17" s="56"/>
      <c r="O17" s="51"/>
      <c r="P17" s="15"/>
      <c r="Q17" s="14"/>
      <c r="R17" s="38"/>
      <c r="S17" s="14"/>
      <c r="T17" s="15"/>
      <c r="U17" s="14"/>
      <c r="V17" s="38"/>
      <c r="W17" s="14"/>
      <c r="X17" s="15"/>
      <c r="Y17" s="14"/>
      <c r="Z17" s="38"/>
      <c r="AA17" s="14"/>
      <c r="AB17" s="16"/>
      <c r="AC17" s="8"/>
      <c r="AD17" s="13"/>
      <c r="AE17" s="3"/>
      <c r="AF17" s="10"/>
      <c r="AG17" s="8"/>
      <c r="AH17" s="13"/>
      <c r="AI17" s="3"/>
      <c r="AJ17" s="10"/>
      <c r="AK17" s="8"/>
      <c r="AL17" s="13"/>
    </row>
    <row r="18" spans="1:38" ht="21" customHeight="1">
      <c r="A18" s="2"/>
      <c r="B18" s="87"/>
      <c r="C18" s="99"/>
      <c r="D18" s="99"/>
      <c r="E18" s="100"/>
      <c r="F18" s="14"/>
      <c r="G18" s="119"/>
      <c r="H18" s="128"/>
      <c r="I18" s="116"/>
      <c r="J18" s="14"/>
      <c r="K18" s="15"/>
      <c r="L18" s="14"/>
      <c r="M18" s="158" t="s">
        <v>11</v>
      </c>
      <c r="N18" s="74"/>
      <c r="O18" s="75"/>
      <c r="P18" s="67"/>
      <c r="Q18" s="181" t="s">
        <v>12</v>
      </c>
      <c r="R18" s="74"/>
      <c r="S18" s="75"/>
      <c r="T18" s="67"/>
      <c r="U18" s="163" t="s">
        <v>13</v>
      </c>
      <c r="V18" s="74"/>
      <c r="W18" s="75"/>
      <c r="X18" s="67"/>
      <c r="Y18" s="169" t="s">
        <v>14</v>
      </c>
      <c r="Z18" s="74"/>
      <c r="AA18" s="75"/>
      <c r="AB18" s="68"/>
      <c r="AC18" s="183" t="s">
        <v>15</v>
      </c>
      <c r="AD18" s="65"/>
      <c r="AE18" s="66"/>
      <c r="AF18" s="64"/>
      <c r="AG18" s="153" t="s">
        <v>16</v>
      </c>
      <c r="AH18" s="65"/>
      <c r="AI18" s="66"/>
      <c r="AJ18" s="64"/>
      <c r="AK18" s="149" t="s">
        <v>17</v>
      </c>
      <c r="AL18" s="13"/>
    </row>
    <row r="19" spans="1:38" ht="19.5" customHeight="1" thickBot="1">
      <c r="A19" s="2"/>
      <c r="B19" s="87"/>
      <c r="C19" s="99"/>
      <c r="D19" s="99"/>
      <c r="E19" s="100"/>
      <c r="F19" s="14"/>
      <c r="G19" s="119"/>
      <c r="H19" s="128"/>
      <c r="I19" s="116"/>
      <c r="J19" s="14"/>
      <c r="K19" s="15"/>
      <c r="L19" s="14"/>
      <c r="M19" s="159"/>
      <c r="N19" s="74"/>
      <c r="O19" s="75"/>
      <c r="P19" s="67"/>
      <c r="Q19" s="182"/>
      <c r="R19" s="74"/>
      <c r="S19" s="75"/>
      <c r="T19" s="67"/>
      <c r="U19" s="164"/>
      <c r="V19" s="74"/>
      <c r="W19" s="75"/>
      <c r="X19" s="67"/>
      <c r="Y19" s="170"/>
      <c r="Z19" s="74"/>
      <c r="AA19" s="75"/>
      <c r="AB19" s="68"/>
      <c r="AC19" s="184"/>
      <c r="AD19" s="65"/>
      <c r="AE19" s="66"/>
      <c r="AF19" s="64"/>
      <c r="AG19" s="154"/>
      <c r="AH19" s="65"/>
      <c r="AI19" s="66"/>
      <c r="AJ19" s="64"/>
      <c r="AK19" s="150"/>
      <c r="AL19" s="13"/>
    </row>
    <row r="20" spans="1:38" ht="25.5" customHeight="1" thickBot="1">
      <c r="A20" s="2"/>
      <c r="B20" s="87"/>
      <c r="C20" s="99"/>
      <c r="D20" s="99"/>
      <c r="E20" s="100"/>
      <c r="F20" s="14"/>
      <c r="G20" s="119"/>
      <c r="H20" s="128"/>
      <c r="I20" s="116"/>
      <c r="J20" s="14"/>
      <c r="K20" s="15"/>
      <c r="L20" s="14"/>
      <c r="M20" s="8"/>
      <c r="N20" s="38"/>
      <c r="O20" s="14"/>
      <c r="P20" s="15"/>
      <c r="Q20" s="8"/>
      <c r="R20" s="38"/>
      <c r="S20" s="14"/>
      <c r="T20" s="15"/>
      <c r="U20" s="8"/>
      <c r="V20" s="38"/>
      <c r="W20" s="14"/>
      <c r="X20" s="15"/>
      <c r="Y20" s="8"/>
      <c r="Z20" s="38"/>
      <c r="AA20" s="14"/>
      <c r="AB20" s="16"/>
      <c r="AC20" s="8"/>
      <c r="AD20" s="13"/>
      <c r="AE20" s="3"/>
      <c r="AF20" s="10"/>
      <c r="AG20" s="8"/>
      <c r="AH20" s="13"/>
      <c r="AI20" s="3"/>
      <c r="AJ20" s="10"/>
      <c r="AK20" s="8"/>
      <c r="AL20" s="13"/>
    </row>
    <row r="21" spans="1:38" ht="12.75" hidden="1">
      <c r="A21" s="2"/>
      <c r="B21" s="87"/>
      <c r="C21" s="99"/>
      <c r="D21" s="99"/>
      <c r="E21" s="100"/>
      <c r="F21" s="14"/>
      <c r="G21" s="119"/>
      <c r="H21" s="128"/>
      <c r="I21" s="116"/>
      <c r="J21" s="14"/>
      <c r="K21" s="15"/>
      <c r="L21" s="14"/>
      <c r="M21" s="8"/>
      <c r="N21" s="38"/>
      <c r="O21" s="14"/>
      <c r="P21" s="15"/>
      <c r="Q21" s="8"/>
      <c r="R21" s="38"/>
      <c r="S21" s="14"/>
      <c r="T21" s="15"/>
      <c r="U21" s="8"/>
      <c r="V21" s="38"/>
      <c r="W21" s="14"/>
      <c r="X21" s="15"/>
      <c r="Y21" s="8"/>
      <c r="Z21" s="38"/>
      <c r="AA21" s="14"/>
      <c r="AB21" s="16"/>
      <c r="AC21" s="8"/>
      <c r="AD21" s="58"/>
      <c r="AE21" s="52"/>
      <c r="AF21" s="10"/>
      <c r="AG21" s="8"/>
      <c r="AH21" s="13"/>
      <c r="AI21" s="3"/>
      <c r="AJ21" s="10"/>
      <c r="AK21" s="8"/>
      <c r="AL21" s="13"/>
    </row>
    <row r="22" spans="1:38" ht="15.75" hidden="1" thickBot="1">
      <c r="A22" s="2"/>
      <c r="B22" s="87"/>
      <c r="C22" s="99"/>
      <c r="D22" s="99"/>
      <c r="E22" s="100"/>
      <c r="F22" s="14"/>
      <c r="G22" s="119"/>
      <c r="H22" s="128"/>
      <c r="I22" s="116"/>
      <c r="J22" s="14"/>
      <c r="K22" s="15"/>
      <c r="L22" s="14"/>
      <c r="M22" s="60">
        <v>1500</v>
      </c>
      <c r="N22" s="38"/>
      <c r="O22" s="14"/>
      <c r="P22" s="15"/>
      <c r="Q22" s="60">
        <v>2000</v>
      </c>
      <c r="R22" s="38"/>
      <c r="S22" s="14"/>
      <c r="T22" s="15"/>
      <c r="U22" s="60">
        <v>3000</v>
      </c>
      <c r="V22" s="38"/>
      <c r="W22" s="14"/>
      <c r="X22" s="15"/>
      <c r="Y22" s="60">
        <v>5000</v>
      </c>
      <c r="Z22" s="38"/>
      <c r="AA22" s="14"/>
      <c r="AB22" s="16"/>
      <c r="AC22" s="60">
        <v>10000</v>
      </c>
      <c r="AD22" s="58"/>
      <c r="AE22" s="52"/>
      <c r="AF22" s="10"/>
      <c r="AG22" s="60">
        <v>21100</v>
      </c>
      <c r="AH22" s="13"/>
      <c r="AI22" s="3"/>
      <c r="AJ22" s="10"/>
      <c r="AK22" s="60">
        <v>42195</v>
      </c>
      <c r="AL22" s="13"/>
    </row>
    <row r="23" spans="1:38" ht="23.25" customHeight="1">
      <c r="A23" s="2"/>
      <c r="B23" s="87"/>
      <c r="C23" s="99"/>
      <c r="D23" s="99"/>
      <c r="E23" s="100"/>
      <c r="F23" s="14"/>
      <c r="G23" s="119"/>
      <c r="H23" s="128"/>
      <c r="I23" s="116"/>
      <c r="J23" s="14"/>
      <c r="K23" s="15"/>
      <c r="L23" s="14"/>
      <c r="M23" s="147">
        <f>+M22*$C$9/($C$7*$H$7/100*1000)</f>
        <v>0.015625</v>
      </c>
      <c r="N23" s="74"/>
      <c r="O23" s="75"/>
      <c r="P23" s="67"/>
      <c r="Q23" s="147">
        <f>+Q22*$C$9/($C$7*$H$7/100*1000)</f>
        <v>0.020833333333333332</v>
      </c>
      <c r="R23" s="74"/>
      <c r="S23" s="75"/>
      <c r="T23" s="67"/>
      <c r="U23" s="147">
        <f>+U22*$C$9/($C$7*$H$7/100*1000)</f>
        <v>0.03125</v>
      </c>
      <c r="V23" s="74"/>
      <c r="W23" s="75"/>
      <c r="X23" s="67"/>
      <c r="Y23" s="143">
        <f>+Y22*$C$9/($C$7*$H$7/100*1000)</f>
        <v>0.05208333333333333</v>
      </c>
      <c r="Z23" s="74"/>
      <c r="AA23" s="75"/>
      <c r="AB23" s="68"/>
      <c r="AC23" s="143">
        <f>+AC22*$C$9/($C$7*$H$7/100*1000)</f>
        <v>0.10416666666666666</v>
      </c>
      <c r="AD23" s="65"/>
      <c r="AE23" s="66"/>
      <c r="AF23" s="64"/>
      <c r="AG23" s="151">
        <f>+AG22*$C$9/($C$7*$H$7/100*1000)</f>
        <v>0.21979166666666666</v>
      </c>
      <c r="AH23" s="65"/>
      <c r="AI23" s="66"/>
      <c r="AJ23" s="64"/>
      <c r="AK23" s="151">
        <f>+AK22*$C$9/($C$7*$H$7/100*1000)</f>
        <v>0.43953125</v>
      </c>
      <c r="AL23" s="13"/>
    </row>
    <row r="24" spans="1:38" ht="13.5" customHeight="1" thickBot="1">
      <c r="A24" s="3"/>
      <c r="B24" s="87"/>
      <c r="C24" s="99"/>
      <c r="D24" s="99"/>
      <c r="E24" s="100"/>
      <c r="F24" s="2"/>
      <c r="G24" s="129"/>
      <c r="H24" s="130"/>
      <c r="I24" s="131"/>
      <c r="J24" s="2"/>
      <c r="K24" s="16"/>
      <c r="L24" s="2"/>
      <c r="M24" s="148"/>
      <c r="N24" s="76"/>
      <c r="O24" s="77"/>
      <c r="P24" s="68"/>
      <c r="Q24" s="148"/>
      <c r="R24" s="78"/>
      <c r="S24" s="79"/>
      <c r="T24" s="68"/>
      <c r="U24" s="148"/>
      <c r="V24" s="78"/>
      <c r="W24" s="79"/>
      <c r="X24" s="68"/>
      <c r="Y24" s="144"/>
      <c r="Z24" s="78"/>
      <c r="AA24" s="79"/>
      <c r="AB24" s="68"/>
      <c r="AC24" s="144"/>
      <c r="AD24" s="65"/>
      <c r="AE24" s="66"/>
      <c r="AF24" s="64"/>
      <c r="AG24" s="152"/>
      <c r="AH24" s="65"/>
      <c r="AI24" s="66"/>
      <c r="AJ24" s="64"/>
      <c r="AK24" s="152"/>
      <c r="AL24" s="13"/>
    </row>
    <row r="25" spans="1:38" ht="12.75">
      <c r="A25" s="3"/>
      <c r="B25" s="87"/>
      <c r="C25" s="99"/>
      <c r="D25" s="99"/>
      <c r="E25" s="100"/>
      <c r="F25" s="2"/>
      <c r="G25" s="129"/>
      <c r="H25" s="130"/>
      <c r="I25" s="131"/>
      <c r="J25" s="2"/>
      <c r="K25" s="16"/>
      <c r="L25" s="2"/>
      <c r="M25" s="2"/>
      <c r="N25" s="18"/>
      <c r="O25" s="2"/>
      <c r="P25" s="16"/>
      <c r="Q25" s="2"/>
      <c r="R25" s="18"/>
      <c r="S25" s="2"/>
      <c r="T25" s="16"/>
      <c r="U25" s="2"/>
      <c r="V25" s="18"/>
      <c r="W25" s="2"/>
      <c r="X25" s="16"/>
      <c r="Y25" s="2"/>
      <c r="Z25" s="18"/>
      <c r="AA25" s="2"/>
      <c r="AB25" s="16"/>
      <c r="AC25" s="8"/>
      <c r="AD25" s="13"/>
      <c r="AE25" s="3"/>
      <c r="AF25" s="10"/>
      <c r="AG25" s="8"/>
      <c r="AH25" s="13"/>
      <c r="AI25" s="3"/>
      <c r="AJ25" s="10"/>
      <c r="AK25" s="8"/>
      <c r="AL25" s="13"/>
    </row>
    <row r="26" spans="1:38" ht="13.5" thickBot="1">
      <c r="A26" s="3"/>
      <c r="B26" s="101"/>
      <c r="C26" s="102"/>
      <c r="D26" s="102"/>
      <c r="E26" s="103"/>
      <c r="F26" s="3"/>
      <c r="G26" s="132"/>
      <c r="H26" s="133"/>
      <c r="I26" s="134"/>
      <c r="J26" s="4"/>
      <c r="K26" s="48"/>
      <c r="L26" s="46"/>
      <c r="M26" s="46"/>
      <c r="N26" s="49"/>
      <c r="O26" s="3"/>
      <c r="P26" s="48"/>
      <c r="Q26" s="46"/>
      <c r="R26" s="49"/>
      <c r="S26" s="8"/>
      <c r="T26" s="48"/>
      <c r="U26" s="46"/>
      <c r="V26" s="49"/>
      <c r="W26" s="8"/>
      <c r="X26" s="48"/>
      <c r="Y26" s="46"/>
      <c r="Z26" s="49"/>
      <c r="AA26" s="3"/>
      <c r="AB26" s="48"/>
      <c r="AC26" s="46"/>
      <c r="AD26" s="49"/>
      <c r="AE26" s="3"/>
      <c r="AF26" s="48"/>
      <c r="AG26" s="46"/>
      <c r="AH26" s="49"/>
      <c r="AI26" s="3"/>
      <c r="AJ26" s="48"/>
      <c r="AK26" s="46"/>
      <c r="AL26" s="49"/>
    </row>
    <row r="27" spans="1:38" ht="12.75">
      <c r="A27" s="3"/>
      <c r="B27" s="3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3.5" thickBot="1">
      <c r="A28" s="3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3"/>
      <c r="J29" s="4"/>
      <c r="K29" s="53"/>
      <c r="L29" s="54"/>
      <c r="M29" s="54"/>
      <c r="N29" s="5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3.5" thickBot="1">
      <c r="A30" s="3"/>
      <c r="J30" s="4"/>
      <c r="K30" s="15"/>
      <c r="L30" s="14"/>
      <c r="M30" s="51"/>
      <c r="N30" s="5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1:29" ht="21" customHeight="1">
      <c r="K31" s="15"/>
      <c r="L31" s="14"/>
      <c r="M31" s="175">
        <f>(Q37)</f>
        <v>400</v>
      </c>
      <c r="N31" s="38"/>
      <c r="P31" s="173" t="s">
        <v>18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</row>
    <row r="32" spans="11:29" ht="20.25" customHeight="1" thickBot="1">
      <c r="K32" s="15"/>
      <c r="L32" s="14"/>
      <c r="M32" s="176"/>
      <c r="N32" s="38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</row>
    <row r="33" spans="11:14" ht="13.5" thickBot="1">
      <c r="K33" s="15"/>
      <c r="L33" s="14"/>
      <c r="M33" s="80"/>
      <c r="N33" s="38"/>
    </row>
    <row r="34" spans="11:14" ht="12.75" hidden="1">
      <c r="K34" s="15"/>
      <c r="L34" s="14"/>
      <c r="M34" s="80"/>
      <c r="N34" s="38"/>
    </row>
    <row r="35" spans="11:14" ht="13.5" hidden="1" thickBot="1">
      <c r="K35" s="15"/>
      <c r="L35" s="14"/>
      <c r="M35" s="81"/>
      <c r="N35" s="38"/>
    </row>
    <row r="36" spans="11:14" ht="12.75">
      <c r="K36" s="15"/>
      <c r="L36" s="14"/>
      <c r="M36" s="147">
        <f>+Q37*$C$9/($C$7*$H$7/100*1000)</f>
        <v>0.004166666666666666</v>
      </c>
      <c r="N36" s="38"/>
    </row>
    <row r="37" spans="11:29" ht="16.5" thickBot="1">
      <c r="K37" s="16"/>
      <c r="L37" s="2"/>
      <c r="M37" s="148"/>
      <c r="N37" s="18"/>
      <c r="Q37" s="142">
        <v>400</v>
      </c>
      <c r="R37" s="140"/>
      <c r="S37" s="139" t="s">
        <v>3</v>
      </c>
      <c r="T37" s="140"/>
      <c r="U37" s="141"/>
      <c r="V37" s="141"/>
      <c r="W37" s="141"/>
      <c r="X37" s="141"/>
      <c r="Y37" s="141"/>
      <c r="Z37" s="141"/>
      <c r="AA37" s="141"/>
      <c r="AB37" s="141"/>
      <c r="AC37" s="141"/>
    </row>
    <row r="38" spans="11:17" ht="15.75">
      <c r="K38" s="16"/>
      <c r="L38" s="2"/>
      <c r="M38" s="2"/>
      <c r="N38" s="18"/>
      <c r="Q38" s="61"/>
    </row>
    <row r="39" spans="11:14" ht="13.5" thickBot="1">
      <c r="K39" s="48"/>
      <c r="L39" s="46"/>
      <c r="M39" s="46"/>
      <c r="N39" s="49"/>
    </row>
  </sheetData>
  <sheetProtection/>
  <mergeCells count="34">
    <mergeCell ref="B2:AL2"/>
    <mergeCell ref="P31:AC32"/>
    <mergeCell ref="M31:M32"/>
    <mergeCell ref="M36:M37"/>
    <mergeCell ref="Q5:Q6"/>
    <mergeCell ref="AC5:AC6"/>
    <mergeCell ref="Q18:Q19"/>
    <mergeCell ref="Q23:Q24"/>
    <mergeCell ref="AC18:AC19"/>
    <mergeCell ref="AC23:AC24"/>
    <mergeCell ref="U18:U19"/>
    <mergeCell ref="U23:U24"/>
    <mergeCell ref="Q10:Q11"/>
    <mergeCell ref="AC10:AC11"/>
    <mergeCell ref="AG10:AG11"/>
    <mergeCell ref="U5:U6"/>
    <mergeCell ref="U10:U11"/>
    <mergeCell ref="Y5:Y6"/>
    <mergeCell ref="Y10:Y11"/>
    <mergeCell ref="Y18:Y19"/>
    <mergeCell ref="K9:K10"/>
    <mergeCell ref="M18:M19"/>
    <mergeCell ref="M23:M24"/>
    <mergeCell ref="C5:D5"/>
    <mergeCell ref="M5:M6"/>
    <mergeCell ref="M10:M11"/>
    <mergeCell ref="Y23:Y24"/>
    <mergeCell ref="AK5:AK6"/>
    <mergeCell ref="AK10:AK11"/>
    <mergeCell ref="AK18:AK19"/>
    <mergeCell ref="AK23:AK24"/>
    <mergeCell ref="AG18:AG19"/>
    <mergeCell ref="AG23:AG24"/>
    <mergeCell ref="AG5:AG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Charmilles Technologies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Forel_b</dc:creator>
  <cp:keywords/>
  <dc:description/>
  <cp:lastModifiedBy>Justine MORELLE</cp:lastModifiedBy>
  <cp:lastPrinted>2019-02-08T14:39:55Z</cp:lastPrinted>
  <dcterms:created xsi:type="dcterms:W3CDTF">1999-11-25T15:08:52Z</dcterms:created>
  <dcterms:modified xsi:type="dcterms:W3CDTF">2022-12-23T10:34:12Z</dcterms:modified>
  <cp:category/>
  <cp:version/>
  <cp:contentType/>
  <cp:contentStatus/>
</cp:coreProperties>
</file>